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K:\OCC\OCC DOCUMENTI\DOCUMENTAZIONE DEFINITIVA 2025\"/>
    </mc:Choice>
  </mc:AlternateContent>
  <xr:revisionPtr revIDLastSave="0" documentId="8_{AF4CA5D1-D88D-4021-A119-A55A3D9320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3" i="1" l="1"/>
  <c r="J64" i="1"/>
  <c r="J69" i="1"/>
  <c r="J70" i="1"/>
  <c r="J75" i="1"/>
  <c r="J77" i="1"/>
  <c r="J81" i="1"/>
  <c r="J82" i="1"/>
  <c r="J83" i="1"/>
  <c r="I76" i="1"/>
  <c r="I59" i="1"/>
  <c r="I64" i="1"/>
  <c r="I65" i="1"/>
  <c r="I70" i="1"/>
  <c r="I71" i="1"/>
  <c r="I77" i="1"/>
  <c r="I82" i="1"/>
  <c r="I83" i="1"/>
  <c r="H36" i="1"/>
  <c r="H37" i="1"/>
  <c r="J37" i="1" s="1"/>
  <c r="J36" i="1"/>
  <c r="G87" i="1"/>
  <c r="D86" i="1"/>
  <c r="D51" i="1"/>
  <c r="G52" i="1"/>
  <c r="G59" i="1"/>
  <c r="H59" i="1"/>
  <c r="J59" i="1" s="1"/>
  <c r="G60" i="1"/>
  <c r="I60" i="1" s="1"/>
  <c r="H60" i="1"/>
  <c r="J60" i="1" s="1"/>
  <c r="G61" i="1"/>
  <c r="I61" i="1" s="1"/>
  <c r="H61" i="1"/>
  <c r="J61" i="1" s="1"/>
  <c r="G62" i="1"/>
  <c r="I62" i="1" s="1"/>
  <c r="H62" i="1"/>
  <c r="J62" i="1" s="1"/>
  <c r="G63" i="1"/>
  <c r="I63" i="1" s="1"/>
  <c r="H63" i="1"/>
  <c r="G64" i="1"/>
  <c r="H64" i="1"/>
  <c r="G65" i="1"/>
  <c r="H65" i="1"/>
  <c r="J65" i="1" s="1"/>
  <c r="G66" i="1"/>
  <c r="I66" i="1" s="1"/>
  <c r="H66" i="1"/>
  <c r="J66" i="1" s="1"/>
  <c r="G67" i="1"/>
  <c r="I67" i="1" s="1"/>
  <c r="H67" i="1"/>
  <c r="J67" i="1" s="1"/>
  <c r="G68" i="1"/>
  <c r="I68" i="1" s="1"/>
  <c r="H68" i="1"/>
  <c r="J68" i="1" s="1"/>
  <c r="G69" i="1"/>
  <c r="I69" i="1" s="1"/>
  <c r="H69" i="1"/>
  <c r="G70" i="1"/>
  <c r="H70" i="1"/>
  <c r="G71" i="1"/>
  <c r="H71" i="1"/>
  <c r="J71" i="1" s="1"/>
  <c r="G72" i="1"/>
  <c r="I72" i="1" s="1"/>
  <c r="H72" i="1"/>
  <c r="J72" i="1" s="1"/>
  <c r="G73" i="1"/>
  <c r="I73" i="1" s="1"/>
  <c r="H73" i="1"/>
  <c r="J73" i="1" s="1"/>
  <c r="G74" i="1"/>
  <c r="I74" i="1" s="1"/>
  <c r="H74" i="1"/>
  <c r="J74" i="1" s="1"/>
  <c r="G75" i="1"/>
  <c r="I75" i="1" s="1"/>
  <c r="H75" i="1"/>
  <c r="G76" i="1"/>
  <c r="H76" i="1"/>
  <c r="J76" i="1" s="1"/>
  <c r="G77" i="1"/>
  <c r="H77" i="1"/>
  <c r="G78" i="1"/>
  <c r="I78" i="1" s="1"/>
  <c r="H78" i="1"/>
  <c r="J78" i="1" s="1"/>
  <c r="G79" i="1"/>
  <c r="I79" i="1" s="1"/>
  <c r="H79" i="1"/>
  <c r="J79" i="1" s="1"/>
  <c r="G80" i="1"/>
  <c r="I80" i="1" s="1"/>
  <c r="H80" i="1"/>
  <c r="J80" i="1" s="1"/>
  <c r="G81" i="1"/>
  <c r="I81" i="1" s="1"/>
  <c r="H81" i="1"/>
  <c r="G82" i="1"/>
  <c r="H82" i="1"/>
  <c r="G83" i="1"/>
  <c r="H83" i="1"/>
  <c r="G84" i="1"/>
  <c r="I84" i="1" s="1"/>
  <c r="H84" i="1"/>
  <c r="J84" i="1" s="1"/>
  <c r="G85" i="1"/>
  <c r="I85" i="1" s="1"/>
  <c r="H85" i="1"/>
  <c r="J85" i="1" s="1"/>
  <c r="H58" i="1"/>
  <c r="J58" i="1" s="1"/>
  <c r="G58" i="1"/>
  <c r="I58" i="1" s="1"/>
  <c r="D54" i="1"/>
  <c r="B24" i="1"/>
  <c r="G37" i="1"/>
  <c r="I37" i="1" s="1"/>
  <c r="G38" i="1"/>
  <c r="I38" i="1" s="1"/>
  <c r="H38" i="1"/>
  <c r="J38" i="1" s="1"/>
  <c r="G39" i="1"/>
  <c r="I39" i="1" s="1"/>
  <c r="H39" i="1"/>
  <c r="J39" i="1" s="1"/>
  <c r="G40" i="1"/>
  <c r="I40" i="1" s="1"/>
  <c r="H40" i="1"/>
  <c r="J40" i="1" s="1"/>
  <c r="G41" i="1"/>
  <c r="I41" i="1" s="1"/>
  <c r="H41" i="1"/>
  <c r="J41" i="1" s="1"/>
  <c r="G42" i="1"/>
  <c r="I42" i="1" s="1"/>
  <c r="H42" i="1"/>
  <c r="J42" i="1" s="1"/>
  <c r="G43" i="1"/>
  <c r="I43" i="1" s="1"/>
  <c r="H43" i="1"/>
  <c r="J43" i="1" s="1"/>
  <c r="G44" i="1"/>
  <c r="I44" i="1" s="1"/>
  <c r="H44" i="1"/>
  <c r="J44" i="1" s="1"/>
  <c r="G45" i="1"/>
  <c r="I45" i="1" s="1"/>
  <c r="H45" i="1"/>
  <c r="J45" i="1" s="1"/>
  <c r="G46" i="1"/>
  <c r="I46" i="1" s="1"/>
  <c r="H46" i="1"/>
  <c r="J46" i="1" s="1"/>
  <c r="G47" i="1"/>
  <c r="I47" i="1" s="1"/>
  <c r="H47" i="1"/>
  <c r="J47" i="1" s="1"/>
  <c r="G48" i="1"/>
  <c r="I48" i="1" s="1"/>
  <c r="H48" i="1"/>
  <c r="J48" i="1" s="1"/>
  <c r="G49" i="1"/>
  <c r="I49" i="1" s="1"/>
  <c r="H49" i="1"/>
  <c r="J49" i="1" s="1"/>
  <c r="G50" i="1"/>
  <c r="I50" i="1" s="1"/>
  <c r="H50" i="1"/>
  <c r="J50" i="1" s="1"/>
  <c r="G36" i="1"/>
  <c r="I36" i="1" s="1"/>
  <c r="M26" i="1"/>
  <c r="M27" i="1"/>
  <c r="M28" i="1"/>
  <c r="M29" i="1"/>
  <c r="I51" i="1" l="1"/>
  <c r="G53" i="1" s="1"/>
  <c r="I86" i="1"/>
  <c r="J86" i="1"/>
  <c r="G89" i="1" s="1"/>
  <c r="J51" i="1"/>
  <c r="G54" i="1" s="1"/>
  <c r="M30" i="1"/>
  <c r="B32" i="1" s="1"/>
  <c r="B52" i="1" l="1"/>
  <c r="G88" i="1" l="1"/>
  <c r="B87" i="1" l="1"/>
</calcChain>
</file>

<file path=xl/sharedStrings.xml><?xml version="1.0" encoding="utf-8"?>
<sst xmlns="http://schemas.openxmlformats.org/spreadsheetml/2006/main" count="200" uniqueCount="178">
  <si>
    <t xml:space="preserve">Prospetto della attività e delle passività da allegare all’ Istanza per la nomina di un gestore della Crisi </t>
  </si>
  <si>
    <t xml:space="preserve">ai fini dealle procedure di composizione della Crisi da Sovraindebitamento </t>
  </si>
  <si>
    <t>Il/La sottoscritto/a</t>
  </si>
  <si>
    <t>il _____________________</t>
  </si>
  <si>
    <t>residente in _________________________________</t>
  </si>
  <si>
    <t xml:space="preserve">del DPR 28 Dicembre 2000, n.445, sotto la propria responsabilità, dichiara che a tutt’oggi nei confronti </t>
  </si>
  <si>
    <t>dei seguenti Enti/Clienti risulta la seguente situazione creditoria e debitoria, esposta indicando</t>
  </si>
  <si>
    <t xml:space="preserve">le somme dovute o da incassare e la specifica dei creditori e debitori oltre alle eventuali garanzie </t>
  </si>
  <si>
    <t>prestate, oltre ai propri redditi o oneri preventivabili:</t>
  </si>
  <si>
    <t xml:space="preserve">consapevole delle responsabilità penali derivanti da dichiarazioni false o 
mendaci, ai sensi dell’art. 76 </t>
  </si>
  <si>
    <t>Carta di identità e codice fiscale</t>
  </si>
  <si>
    <t>In possesso</t>
  </si>
  <si>
    <t>Descrizione</t>
  </si>
  <si>
    <t>NON RICHIESTO</t>
  </si>
  <si>
    <t>Certificato di residenza</t>
  </si>
  <si>
    <t>Certificato di stato di famiglia</t>
  </si>
  <si>
    <t>Numero e descrizione dei componenti il nucleo familiare, conviventi e non</t>
  </si>
  <si>
    <t>all. 1</t>
  </si>
  <si>
    <t>all. 2</t>
  </si>
  <si>
    <t>all. 3</t>
  </si>
  <si>
    <t>all. 4</t>
  </si>
  <si>
    <t>all. 5</t>
  </si>
  <si>
    <t>all. 6</t>
  </si>
  <si>
    <t>all. 7</t>
  </si>
  <si>
    <t>all. 8</t>
  </si>
  <si>
    <t>all. 9</t>
  </si>
  <si>
    <t>all. 10</t>
  </si>
  <si>
    <t>all. 11</t>
  </si>
  <si>
    <t>all. 12</t>
  </si>
  <si>
    <t>all. 13</t>
  </si>
  <si>
    <t>all. 14</t>
  </si>
  <si>
    <t>all. 15</t>
  </si>
  <si>
    <t>all. 16</t>
  </si>
  <si>
    <t>all. 17</t>
  </si>
  <si>
    <t>all. 18</t>
  </si>
  <si>
    <t>all. 19</t>
  </si>
  <si>
    <t>all. 20</t>
  </si>
  <si>
    <t>all. 21</t>
  </si>
  <si>
    <t>all. 22</t>
  </si>
  <si>
    <t>all. 23</t>
  </si>
  <si>
    <t>all. 24</t>
  </si>
  <si>
    <t>all. 25</t>
  </si>
  <si>
    <t>all. 26</t>
  </si>
  <si>
    <t>all. 27</t>
  </si>
  <si>
    <t>all. 28</t>
  </si>
  <si>
    <t>all. 29</t>
  </si>
  <si>
    <t>all. 30</t>
  </si>
  <si>
    <t>all. 31</t>
  </si>
  <si>
    <t>all. 32</t>
  </si>
  <si>
    <t>all. 33</t>
  </si>
  <si>
    <t>all. 34</t>
  </si>
  <si>
    <t>all. 35</t>
  </si>
  <si>
    <t>all. 36</t>
  </si>
  <si>
    <t>all. 37</t>
  </si>
  <si>
    <t>all. 38</t>
  </si>
  <si>
    <t>all. 39</t>
  </si>
  <si>
    <t>all. 40</t>
  </si>
  <si>
    <t>all. 41</t>
  </si>
  <si>
    <t>all. 42</t>
  </si>
  <si>
    <t>all. 43</t>
  </si>
  <si>
    <t>all. 44</t>
  </si>
  <si>
    <t>all. 45</t>
  </si>
  <si>
    <t>all. 46</t>
  </si>
  <si>
    <t>all. 47</t>
  </si>
  <si>
    <t>all. 48</t>
  </si>
  <si>
    <t>all. 49</t>
  </si>
  <si>
    <t>all. 50</t>
  </si>
  <si>
    <t>all. 51</t>
  </si>
  <si>
    <t>all. 52</t>
  </si>
  <si>
    <t>all. 53</t>
  </si>
  <si>
    <t>all. 54</t>
  </si>
  <si>
    <t>all. 55</t>
  </si>
  <si>
    <t>all. 56</t>
  </si>
  <si>
    <t>all. 57</t>
  </si>
  <si>
    <t>all. 58</t>
  </si>
  <si>
    <t>all. 59</t>
  </si>
  <si>
    <t>all. 60</t>
  </si>
  <si>
    <t>all. 61</t>
  </si>
  <si>
    <t>all. 62</t>
  </si>
  <si>
    <t>all. 63</t>
  </si>
  <si>
    <t>all. 64</t>
  </si>
  <si>
    <t>all. 65</t>
  </si>
  <si>
    <t>all. 66</t>
  </si>
  <si>
    <t>all. 67</t>
  </si>
  <si>
    <t>all. 68</t>
  </si>
  <si>
    <t>all. 69</t>
  </si>
  <si>
    <t>all. 70</t>
  </si>
  <si>
    <t>all. 71</t>
  </si>
  <si>
    <t>all. 72</t>
  </si>
  <si>
    <t>all. 73</t>
  </si>
  <si>
    <t>all. 74</t>
  </si>
  <si>
    <t>all. 75</t>
  </si>
  <si>
    <t>all. 76</t>
  </si>
  <si>
    <t>all. 77</t>
  </si>
  <si>
    <t>all. 78</t>
  </si>
  <si>
    <t>all. 79</t>
  </si>
  <si>
    <t>all. 80</t>
  </si>
  <si>
    <t>all. 81</t>
  </si>
  <si>
    <t>all. 82</t>
  </si>
  <si>
    <t>all. 83</t>
  </si>
  <si>
    <t>all. 84</t>
  </si>
  <si>
    <t>all. 85</t>
  </si>
  <si>
    <t>all. 86</t>
  </si>
  <si>
    <t>all. 87</t>
  </si>
  <si>
    <t>all. 88</t>
  </si>
  <si>
    <t>all. 89</t>
  </si>
  <si>
    <t>all. 90</t>
  </si>
  <si>
    <t>all. 91</t>
  </si>
  <si>
    <t>all. 92</t>
  </si>
  <si>
    <t>all. 93</t>
  </si>
  <si>
    <t>all. 94</t>
  </si>
  <si>
    <t>all. 95</t>
  </si>
  <si>
    <t>all. 96</t>
  </si>
  <si>
    <t>all. 97</t>
  </si>
  <si>
    <t>all. 98</t>
  </si>
  <si>
    <t>all. 99</t>
  </si>
  <si>
    <t>all. 100</t>
  </si>
  <si>
    <t>ELENCO ALLEGATI GENERICI</t>
  </si>
  <si>
    <t>ATTIVITA'</t>
  </si>
  <si>
    <t>Ultime 3 dichiarazioni dei redditi</t>
  </si>
  <si>
    <t>Ultime 3 buste paga</t>
  </si>
  <si>
    <t>Contratto di lavoro</t>
  </si>
  <si>
    <t>ELENCO ALLEGATI ULTERIORI</t>
  </si>
  <si>
    <t>Valore</t>
  </si>
  <si>
    <t>Nome allegato</t>
  </si>
  <si>
    <t>Nr.</t>
  </si>
  <si>
    <t>In caso di società: bilanci e scritture contabili degli ultimi 3 esercizi</t>
  </si>
  <si>
    <t>____________________________________________________________________________________</t>
  </si>
  <si>
    <t>nato a ________________________</t>
  </si>
  <si>
    <t>c.f. ______________</t>
  </si>
  <si>
    <t>via ______________________________</t>
  </si>
  <si>
    <t>Rimborsi IRPEF</t>
  </si>
  <si>
    <t>Crediti per imposte varie</t>
  </si>
  <si>
    <t>Autoveicoli</t>
  </si>
  <si>
    <t>Risarcimento sinistri</t>
  </si>
  <si>
    <t>Ultimo estratto conto corrente ATTIVO</t>
  </si>
  <si>
    <t>Crediti verso parenti e conoscenti</t>
  </si>
  <si>
    <t>Depositi cauzionali</t>
  </si>
  <si>
    <t>Partecipazioni societarie</t>
  </si>
  <si>
    <t>Alienazioni merci, beni etc.</t>
  </si>
  <si>
    <t>Rimborsi a conguaglio utenze e simili</t>
  </si>
  <si>
    <t>Immobili di proprietà</t>
  </si>
  <si>
    <t>Deposito titoli</t>
  </si>
  <si>
    <t>Cassette di sicurezza</t>
  </si>
  <si>
    <t>Beni mobili suscettibili di valore</t>
  </si>
  <si>
    <t>Altro</t>
  </si>
  <si>
    <t>PRESENZA DI ASSUNTORI</t>
  </si>
  <si>
    <t>PASSIVITA'</t>
  </si>
  <si>
    <t>Sanzioni tributarie di altra natura</t>
  </si>
  <si>
    <t>Eccedenze non spettanti (es. assegni familiari ricevuti erroneamente)</t>
  </si>
  <si>
    <t>Premi assicurativi arretrati</t>
  </si>
  <si>
    <t>Diritti di regresso</t>
  </si>
  <si>
    <t>Spese legali</t>
  </si>
  <si>
    <t>Ultimo estratto conto corrente PASSIVO</t>
  </si>
  <si>
    <t>Fidi, prestiti e similari</t>
  </si>
  <si>
    <t>Carte di credito e debito</t>
  </si>
  <si>
    <t>Fidejussioni</t>
  </si>
  <si>
    <t>Mutui</t>
  </si>
  <si>
    <t xml:space="preserve">Assegni di manten. arretrati </t>
  </si>
  <si>
    <t>Garanzie prestate a terzi</t>
  </si>
  <si>
    <t>Fornitori beni merce etc.</t>
  </si>
  <si>
    <t>Fornitori utenze etc.</t>
  </si>
  <si>
    <t>Altri fornitori</t>
  </si>
  <si>
    <t>INPS e ist. di previdenza</t>
  </si>
  <si>
    <t>Medici, case di cura, ospedali</t>
  </si>
  <si>
    <t>Affitti arretrati Vs. Locatore</t>
  </si>
  <si>
    <t>Spese condominiali</t>
  </si>
  <si>
    <t>Sanzioni codice della strada</t>
  </si>
  <si>
    <t>Tassa di circolazione automezzi</t>
  </si>
  <si>
    <t>IMU</t>
  </si>
  <si>
    <t>TASI</t>
  </si>
  <si>
    <t>TARI</t>
  </si>
  <si>
    <t>Rette scolastiche</t>
  </si>
  <si>
    <t>Debiti di imposta (comprese cartelle)</t>
  </si>
  <si>
    <t>Data ____________________</t>
  </si>
  <si>
    <t>Firma __________________________</t>
  </si>
  <si>
    <t>Debiti verso soc. finanziarie e leas.</t>
  </si>
  <si>
    <t>Altri debiti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</si>
</sst>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4" xfId="0" applyBorder="1"/>
    <xf numFmtId="0" fontId="2" fillId="2" borderId="0" xfId="0" applyFont="1" applyFill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wrapText="1"/>
    </xf>
    <xf numFmtId="0" fontId="1" fillId="3" borderId="5" xfId="0" applyFont="1" applyFill="1" applyBorder="1"/>
    <xf numFmtId="0" fontId="1" fillId="3" borderId="5" xfId="0" applyFont="1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2" fillId="2" borderId="0" xfId="0" applyFont="1" applyFill="1" applyAlignment="1">
      <alignment vertical="center" wrapText="1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0" borderId="4" xfId="0" applyFont="1" applyBorder="1"/>
    <xf numFmtId="0" fontId="2" fillId="0" borderId="0" xfId="0" applyFont="1"/>
    <xf numFmtId="0" fontId="0" fillId="0" borderId="0" xfId="0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4" borderId="7" xfId="0" applyFill="1" applyBorder="1" applyProtection="1">
      <protection locked="0"/>
    </xf>
    <xf numFmtId="4" fontId="1" fillId="4" borderId="6" xfId="0" applyNumberFormat="1" applyFont="1" applyFill="1" applyBorder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Normale" xfId="0" builtinId="0"/>
  </cellStyles>
  <dxfs count="5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1"/>
  <sheetViews>
    <sheetView tabSelected="1" topLeftCell="A60" workbookViewId="0">
      <selection activeCell="F52" sqref="F52"/>
    </sheetView>
  </sheetViews>
  <sheetFormatPr defaultRowHeight="15" x14ac:dyDescent="0.25"/>
  <cols>
    <col min="1" max="1" width="3.85546875" customWidth="1"/>
    <col min="2" max="2" width="33.42578125" customWidth="1"/>
    <col min="3" max="3" width="12" customWidth="1"/>
    <col min="4" max="5" width="16.85546875" customWidth="1"/>
    <col min="6" max="6" width="9.140625" customWidth="1"/>
    <col min="7" max="7" width="13.42578125" hidden="1" customWidth="1"/>
    <col min="8" max="13" width="9.140625" hidden="1" customWidth="1"/>
  </cols>
  <sheetData>
    <row r="1" spans="1:11" x14ac:dyDescent="0.25">
      <c r="A1" t="s">
        <v>0</v>
      </c>
    </row>
    <row r="2" spans="1:11" x14ac:dyDescent="0.25">
      <c r="A2" t="s">
        <v>1</v>
      </c>
      <c r="K2" t="s">
        <v>17</v>
      </c>
    </row>
    <row r="3" spans="1:11" x14ac:dyDescent="0.25">
      <c r="K3" t="s">
        <v>18</v>
      </c>
    </row>
    <row r="4" spans="1:11" x14ac:dyDescent="0.25">
      <c r="A4" t="s">
        <v>2</v>
      </c>
      <c r="K4" t="s">
        <v>19</v>
      </c>
    </row>
    <row r="5" spans="1:11" x14ac:dyDescent="0.25">
      <c r="K5" t="s">
        <v>20</v>
      </c>
    </row>
    <row r="6" spans="1:11" x14ac:dyDescent="0.25">
      <c r="A6" s="15" t="s">
        <v>127</v>
      </c>
      <c r="B6" s="15"/>
      <c r="C6" s="15"/>
      <c r="D6" s="15"/>
      <c r="E6" s="15"/>
      <c r="K6" t="s">
        <v>21</v>
      </c>
    </row>
    <row r="7" spans="1:11" x14ac:dyDescent="0.25">
      <c r="K7" t="s">
        <v>22</v>
      </c>
    </row>
    <row r="8" spans="1:11" x14ac:dyDescent="0.25">
      <c r="A8" s="15" t="s">
        <v>128</v>
      </c>
      <c r="B8" s="15"/>
      <c r="C8" s="15" t="s">
        <v>3</v>
      </c>
      <c r="D8" s="15"/>
      <c r="E8" s="15" t="s">
        <v>129</v>
      </c>
      <c r="K8" t="s">
        <v>23</v>
      </c>
    </row>
    <row r="9" spans="1:11" x14ac:dyDescent="0.25">
      <c r="K9" t="s">
        <v>24</v>
      </c>
    </row>
    <row r="10" spans="1:11" x14ac:dyDescent="0.25">
      <c r="A10" s="15" t="s">
        <v>4</v>
      </c>
      <c r="B10" s="15"/>
      <c r="C10" s="15"/>
      <c r="D10" s="15" t="s">
        <v>130</v>
      </c>
      <c r="E10" s="15"/>
      <c r="K10" t="s">
        <v>25</v>
      </c>
    </row>
    <row r="11" spans="1:11" x14ac:dyDescent="0.25">
      <c r="K11" t="s">
        <v>26</v>
      </c>
    </row>
    <row r="12" spans="1:11" x14ac:dyDescent="0.25">
      <c r="A12" t="s">
        <v>9</v>
      </c>
      <c r="K12" t="s">
        <v>27</v>
      </c>
    </row>
    <row r="13" spans="1:11" x14ac:dyDescent="0.25">
      <c r="A13" t="s">
        <v>5</v>
      </c>
      <c r="K13" t="s">
        <v>28</v>
      </c>
    </row>
    <row r="14" spans="1:11" x14ac:dyDescent="0.25">
      <c r="A14" t="s">
        <v>6</v>
      </c>
      <c r="K14" t="s">
        <v>29</v>
      </c>
    </row>
    <row r="15" spans="1:11" x14ac:dyDescent="0.25">
      <c r="A15" t="s">
        <v>7</v>
      </c>
      <c r="K15" t="s">
        <v>30</v>
      </c>
    </row>
    <row r="16" spans="1:11" x14ac:dyDescent="0.25">
      <c r="A16" t="s">
        <v>8</v>
      </c>
      <c r="K16" t="s">
        <v>31</v>
      </c>
    </row>
    <row r="17" spans="1:13" ht="15.75" thickBot="1" x14ac:dyDescent="0.3">
      <c r="K17" t="s">
        <v>32</v>
      </c>
    </row>
    <row r="18" spans="1:13" ht="15.75" thickBot="1" x14ac:dyDescent="0.3">
      <c r="A18" s="21" t="s">
        <v>117</v>
      </c>
      <c r="B18" s="22"/>
      <c r="C18" s="22"/>
      <c r="D18" s="22"/>
      <c r="E18" s="23"/>
      <c r="K18" t="s">
        <v>33</v>
      </c>
    </row>
    <row r="19" spans="1:13" x14ac:dyDescent="0.25">
      <c r="A19" s="8" t="s">
        <v>125</v>
      </c>
      <c r="B19" s="8" t="s">
        <v>12</v>
      </c>
      <c r="C19" s="9" t="s">
        <v>11</v>
      </c>
      <c r="D19" s="8" t="s">
        <v>123</v>
      </c>
      <c r="E19" s="8" t="s">
        <v>124</v>
      </c>
      <c r="K19" t="s">
        <v>34</v>
      </c>
    </row>
    <row r="20" spans="1:13" x14ac:dyDescent="0.25">
      <c r="A20" s="5">
        <v>1</v>
      </c>
      <c r="B20" s="6" t="s">
        <v>10</v>
      </c>
      <c r="C20" s="12"/>
      <c r="D20" s="18" t="s">
        <v>13</v>
      </c>
      <c r="E20" s="12"/>
      <c r="F20" s="2"/>
      <c r="K20" t="s">
        <v>35</v>
      </c>
    </row>
    <row r="21" spans="1:13" x14ac:dyDescent="0.25">
      <c r="A21" s="5">
        <v>2</v>
      </c>
      <c r="B21" s="7" t="s">
        <v>14</v>
      </c>
      <c r="C21" s="12"/>
      <c r="D21" s="18" t="s">
        <v>13</v>
      </c>
      <c r="E21" s="12"/>
      <c r="K21" t="s">
        <v>36</v>
      </c>
    </row>
    <row r="22" spans="1:13" x14ac:dyDescent="0.25">
      <c r="A22" s="5">
        <v>3</v>
      </c>
      <c r="B22" s="7" t="s">
        <v>15</v>
      </c>
      <c r="C22" s="12"/>
      <c r="D22" s="18" t="s">
        <v>13</v>
      </c>
      <c r="E22" s="12"/>
      <c r="K22" t="s">
        <v>37</v>
      </c>
    </row>
    <row r="23" spans="1:13" ht="45" x14ac:dyDescent="0.25">
      <c r="A23" s="5">
        <v>4</v>
      </c>
      <c r="B23" s="7" t="s">
        <v>16</v>
      </c>
      <c r="C23" s="12"/>
      <c r="D23" s="18" t="s">
        <v>13</v>
      </c>
      <c r="E23" s="12"/>
      <c r="K23" t="s">
        <v>38</v>
      </c>
    </row>
    <row r="24" spans="1:13" x14ac:dyDescent="0.25">
      <c r="B24" s="4" t="str">
        <f>IF(COUNTA(C20,C21,C22,C23)=4,IF(COUNTA(E20,E21,E22,E23)=4,"Elenco allegati generici completo","Valorizzare campi NOME ALLEGATO"),"Valorizzare tutti i campi IN POSSESSO")</f>
        <v>Valorizzare tutti i campi IN POSSESSO</v>
      </c>
      <c r="K24" t="s">
        <v>39</v>
      </c>
    </row>
    <row r="25" spans="1:13" ht="15.75" thickBot="1" x14ac:dyDescent="0.3">
      <c r="K25" t="s">
        <v>40</v>
      </c>
    </row>
    <row r="26" spans="1:13" ht="15.75" thickBot="1" x14ac:dyDescent="0.3">
      <c r="A26" s="21" t="s">
        <v>122</v>
      </c>
      <c r="B26" s="22"/>
      <c r="C26" s="22"/>
      <c r="D26" s="22"/>
      <c r="E26" s="23"/>
      <c r="K26" t="s">
        <v>41</v>
      </c>
      <c r="M26">
        <f>IF(C28="no",0,1)</f>
        <v>1</v>
      </c>
    </row>
    <row r="27" spans="1:13" x14ac:dyDescent="0.25">
      <c r="A27" s="8" t="s">
        <v>125</v>
      </c>
      <c r="B27" s="8" t="s">
        <v>12</v>
      </c>
      <c r="C27" s="9" t="s">
        <v>11</v>
      </c>
      <c r="D27" s="8" t="s">
        <v>123</v>
      </c>
      <c r="E27" s="8" t="s">
        <v>124</v>
      </c>
      <c r="K27" t="s">
        <v>42</v>
      </c>
      <c r="M27">
        <f>IF(C29="no",0,1)</f>
        <v>1</v>
      </c>
    </row>
    <row r="28" spans="1:13" x14ac:dyDescent="0.25">
      <c r="A28" s="5">
        <v>5</v>
      </c>
      <c r="B28" s="7" t="s">
        <v>119</v>
      </c>
      <c r="C28" s="16"/>
      <c r="D28" s="18" t="s">
        <v>13</v>
      </c>
      <c r="E28" s="12"/>
      <c r="K28" t="s">
        <v>43</v>
      </c>
      <c r="M28">
        <f>IF(C30="no",0,1)</f>
        <v>1</v>
      </c>
    </row>
    <row r="29" spans="1:13" x14ac:dyDescent="0.25">
      <c r="A29" s="5">
        <v>6</v>
      </c>
      <c r="B29" s="7" t="s">
        <v>120</v>
      </c>
      <c r="C29" s="16"/>
      <c r="D29" s="18" t="s">
        <v>13</v>
      </c>
      <c r="E29" s="12"/>
      <c r="K29" t="s">
        <v>44</v>
      </c>
      <c r="M29">
        <f>IF(C31="no",0,1)</f>
        <v>1</v>
      </c>
    </row>
    <row r="30" spans="1:13" x14ac:dyDescent="0.25">
      <c r="A30" s="5">
        <v>7</v>
      </c>
      <c r="B30" s="7" t="s">
        <v>121</v>
      </c>
      <c r="C30" s="16"/>
      <c r="D30" s="18" t="s">
        <v>13</v>
      </c>
      <c r="E30" s="12"/>
      <c r="K30" t="s">
        <v>45</v>
      </c>
      <c r="M30">
        <f>SUM(M26:M29)</f>
        <v>4</v>
      </c>
    </row>
    <row r="31" spans="1:13" ht="30" x14ac:dyDescent="0.25">
      <c r="A31" s="5">
        <v>8</v>
      </c>
      <c r="B31" s="7" t="s">
        <v>126</v>
      </c>
      <c r="C31" s="16"/>
      <c r="D31" s="18" t="s">
        <v>13</v>
      </c>
      <c r="E31" s="12"/>
      <c r="K31" t="s">
        <v>46</v>
      </c>
    </row>
    <row r="32" spans="1:13" x14ac:dyDescent="0.25">
      <c r="B32" s="4" t="str">
        <f>IF(COUNTA(C28,C29,C30,C31)=4,IF(M30=0,"Elenco allegati ulteriori completo",IF(COUNTA(E28,E29,E30,E31)=M30,"Elenco allegatI ulteriori completo","Valorizzare campi NOME ALLEGATO")),"Valorizzare tutti i campi IN POSSESSO")</f>
        <v>Valorizzare tutti i campi IN POSSESSO</v>
      </c>
      <c r="K32" t="s">
        <v>47</v>
      </c>
    </row>
    <row r="33" spans="1:11" ht="15.75" thickBot="1" x14ac:dyDescent="0.3">
      <c r="K33" t="s">
        <v>48</v>
      </c>
    </row>
    <row r="34" spans="1:11" ht="15.75" thickBot="1" x14ac:dyDescent="0.3">
      <c r="A34" s="21" t="s">
        <v>118</v>
      </c>
      <c r="B34" s="22"/>
      <c r="C34" s="22"/>
      <c r="D34" s="22"/>
      <c r="E34" s="23"/>
      <c r="K34" t="s">
        <v>49</v>
      </c>
    </row>
    <row r="35" spans="1:11" x14ac:dyDescent="0.25">
      <c r="A35" s="8" t="s">
        <v>125</v>
      </c>
      <c r="B35" s="8" t="s">
        <v>12</v>
      </c>
      <c r="C35" s="9" t="s">
        <v>11</v>
      </c>
      <c r="D35" s="8" t="s">
        <v>123</v>
      </c>
      <c r="E35" s="8" t="s">
        <v>124</v>
      </c>
      <c r="K35" t="s">
        <v>50</v>
      </c>
    </row>
    <row r="36" spans="1:11" x14ac:dyDescent="0.25">
      <c r="A36" s="3">
        <v>9</v>
      </c>
      <c r="B36" s="3" t="s">
        <v>131</v>
      </c>
      <c r="C36" s="17"/>
      <c r="D36" s="16"/>
      <c r="E36" s="12"/>
      <c r="G36" t="str">
        <f>IF(C36="sì",IF(D36="","VALORIZZARE",""),"")</f>
        <v/>
      </c>
      <c r="H36" t="str">
        <f>IF(C36="sì",IF(E36="","VALORIZZARE",""),"")</f>
        <v/>
      </c>
      <c r="I36">
        <f>IF(G36="VALORIZZARE",1,0)</f>
        <v>0</v>
      </c>
      <c r="J36">
        <f>IF(H36="VALORIZZARE",1,0)</f>
        <v>0</v>
      </c>
      <c r="K36" t="s">
        <v>51</v>
      </c>
    </row>
    <row r="37" spans="1:11" x14ac:dyDescent="0.25">
      <c r="A37" s="3">
        <v>10</v>
      </c>
      <c r="B37" s="3" t="s">
        <v>132</v>
      </c>
      <c r="C37" s="17"/>
      <c r="D37" s="16"/>
      <c r="E37" s="12"/>
      <c r="G37" t="str">
        <f t="shared" ref="G37:G50" si="0">IF(C37="sì",IF(D37="","VALORIZZARE",""),"")</f>
        <v/>
      </c>
      <c r="H37" t="str">
        <f>IF(C37="sì",IF(E37="","VALORIZZARE",""),"")</f>
        <v/>
      </c>
      <c r="I37">
        <f t="shared" ref="I37:I50" si="1">IF(G37="VALORIZZARE",1,0)</f>
        <v>0</v>
      </c>
      <c r="J37">
        <f>IF(H37="VALORIZZARE",1,0)</f>
        <v>0</v>
      </c>
      <c r="K37" t="s">
        <v>52</v>
      </c>
    </row>
    <row r="38" spans="1:11" x14ac:dyDescent="0.25">
      <c r="A38" s="3">
        <v>11</v>
      </c>
      <c r="B38" s="3" t="s">
        <v>134</v>
      </c>
      <c r="C38" s="17"/>
      <c r="D38" s="16"/>
      <c r="E38" s="12"/>
      <c r="G38" t="str">
        <f t="shared" si="0"/>
        <v/>
      </c>
      <c r="H38" t="str">
        <f t="shared" ref="H38:H50" si="2">IF(C38="sì",IF(E38="","VALORIZZARE",""),"")</f>
        <v/>
      </c>
      <c r="I38">
        <f t="shared" si="1"/>
        <v>0</v>
      </c>
      <c r="J38">
        <f t="shared" ref="J38:J50" si="3">IF(H38="VALORIZZARE",1,0)</f>
        <v>0</v>
      </c>
      <c r="K38" t="s">
        <v>53</v>
      </c>
    </row>
    <row r="39" spans="1:11" x14ac:dyDescent="0.25">
      <c r="A39" s="3">
        <v>12</v>
      </c>
      <c r="B39" s="3" t="s">
        <v>133</v>
      </c>
      <c r="C39" s="17"/>
      <c r="D39" s="16"/>
      <c r="E39" s="12"/>
      <c r="G39" t="str">
        <f t="shared" si="0"/>
        <v/>
      </c>
      <c r="H39" t="str">
        <f t="shared" si="2"/>
        <v/>
      </c>
      <c r="I39">
        <f t="shared" si="1"/>
        <v>0</v>
      </c>
      <c r="J39">
        <f t="shared" si="3"/>
        <v>0</v>
      </c>
      <c r="K39" t="s">
        <v>54</v>
      </c>
    </row>
    <row r="40" spans="1:11" ht="30" x14ac:dyDescent="0.25">
      <c r="A40" s="3">
        <v>13</v>
      </c>
      <c r="B40" s="10" t="s">
        <v>135</v>
      </c>
      <c r="C40" s="17"/>
      <c r="D40" s="16"/>
      <c r="E40" s="12"/>
      <c r="G40" t="str">
        <f t="shared" si="0"/>
        <v/>
      </c>
      <c r="H40" t="str">
        <f t="shared" si="2"/>
        <v/>
      </c>
      <c r="I40">
        <f t="shared" si="1"/>
        <v>0</v>
      </c>
      <c r="J40">
        <f t="shared" si="3"/>
        <v>0</v>
      </c>
      <c r="K40" t="s">
        <v>55</v>
      </c>
    </row>
    <row r="41" spans="1:11" x14ac:dyDescent="0.25">
      <c r="A41" s="3">
        <v>14</v>
      </c>
      <c r="B41" s="3" t="s">
        <v>136</v>
      </c>
      <c r="C41" s="17"/>
      <c r="D41" s="16"/>
      <c r="E41" s="12"/>
      <c r="G41" t="str">
        <f t="shared" si="0"/>
        <v/>
      </c>
      <c r="H41" t="str">
        <f t="shared" si="2"/>
        <v/>
      </c>
      <c r="I41">
        <f t="shared" si="1"/>
        <v>0</v>
      </c>
      <c r="J41">
        <f t="shared" si="3"/>
        <v>0</v>
      </c>
      <c r="K41" t="s">
        <v>56</v>
      </c>
    </row>
    <row r="42" spans="1:11" x14ac:dyDescent="0.25">
      <c r="A42" s="3">
        <v>15</v>
      </c>
      <c r="B42" s="3" t="s">
        <v>137</v>
      </c>
      <c r="C42" s="17"/>
      <c r="D42" s="16"/>
      <c r="E42" s="12"/>
      <c r="G42" t="str">
        <f t="shared" si="0"/>
        <v/>
      </c>
      <c r="H42" t="str">
        <f t="shared" si="2"/>
        <v/>
      </c>
      <c r="I42">
        <f t="shared" si="1"/>
        <v>0</v>
      </c>
      <c r="J42">
        <f t="shared" si="3"/>
        <v>0</v>
      </c>
      <c r="K42" t="s">
        <v>57</v>
      </c>
    </row>
    <row r="43" spans="1:11" x14ac:dyDescent="0.25">
      <c r="A43" s="3">
        <v>16</v>
      </c>
      <c r="B43" s="3" t="s">
        <v>138</v>
      </c>
      <c r="C43" s="17"/>
      <c r="D43" s="16"/>
      <c r="E43" s="12"/>
      <c r="G43" t="str">
        <f t="shared" si="0"/>
        <v/>
      </c>
      <c r="H43" t="str">
        <f t="shared" si="2"/>
        <v/>
      </c>
      <c r="I43">
        <f t="shared" si="1"/>
        <v>0</v>
      </c>
      <c r="J43">
        <f t="shared" si="3"/>
        <v>0</v>
      </c>
      <c r="K43" t="s">
        <v>58</v>
      </c>
    </row>
    <row r="44" spans="1:11" x14ac:dyDescent="0.25">
      <c r="A44" s="3">
        <v>17</v>
      </c>
      <c r="B44" s="3" t="s">
        <v>139</v>
      </c>
      <c r="C44" s="17"/>
      <c r="D44" s="16"/>
      <c r="E44" s="12"/>
      <c r="G44" t="str">
        <f t="shared" si="0"/>
        <v/>
      </c>
      <c r="H44" t="str">
        <f t="shared" si="2"/>
        <v/>
      </c>
      <c r="I44">
        <f t="shared" si="1"/>
        <v>0</v>
      </c>
      <c r="J44">
        <f>IF(H44="VALORIZZARE",1,0)</f>
        <v>0</v>
      </c>
      <c r="K44" t="s">
        <v>59</v>
      </c>
    </row>
    <row r="45" spans="1:11" x14ac:dyDescent="0.25">
      <c r="A45" s="3">
        <v>18</v>
      </c>
      <c r="B45" s="3" t="s">
        <v>140</v>
      </c>
      <c r="C45" s="17"/>
      <c r="D45" s="16"/>
      <c r="E45" s="12"/>
      <c r="G45" t="str">
        <f t="shared" si="0"/>
        <v/>
      </c>
      <c r="H45" t="str">
        <f t="shared" si="2"/>
        <v/>
      </c>
      <c r="I45">
        <f t="shared" si="1"/>
        <v>0</v>
      </c>
      <c r="J45">
        <f t="shared" si="3"/>
        <v>0</v>
      </c>
      <c r="K45" t="s">
        <v>60</v>
      </c>
    </row>
    <row r="46" spans="1:11" x14ac:dyDescent="0.25">
      <c r="A46" s="3">
        <v>19</v>
      </c>
      <c r="B46" s="3" t="s">
        <v>141</v>
      </c>
      <c r="C46" s="17"/>
      <c r="D46" s="16"/>
      <c r="E46" s="12"/>
      <c r="G46" t="str">
        <f t="shared" si="0"/>
        <v/>
      </c>
      <c r="H46" t="str">
        <f t="shared" si="2"/>
        <v/>
      </c>
      <c r="I46">
        <f t="shared" si="1"/>
        <v>0</v>
      </c>
      <c r="J46">
        <f t="shared" si="3"/>
        <v>0</v>
      </c>
      <c r="K46" t="s">
        <v>61</v>
      </c>
    </row>
    <row r="47" spans="1:11" x14ac:dyDescent="0.25">
      <c r="A47" s="3">
        <v>20</v>
      </c>
      <c r="B47" s="3" t="s">
        <v>142</v>
      </c>
      <c r="C47" s="17"/>
      <c r="D47" s="16"/>
      <c r="E47" s="12"/>
      <c r="G47" t="str">
        <f t="shared" si="0"/>
        <v/>
      </c>
      <c r="H47" t="str">
        <f t="shared" si="2"/>
        <v/>
      </c>
      <c r="I47">
        <f t="shared" si="1"/>
        <v>0</v>
      </c>
      <c r="J47">
        <f t="shared" si="3"/>
        <v>0</v>
      </c>
      <c r="K47" t="s">
        <v>62</v>
      </c>
    </row>
    <row r="48" spans="1:11" x14ac:dyDescent="0.25">
      <c r="A48" s="3">
        <v>21</v>
      </c>
      <c r="B48" s="3" t="s">
        <v>143</v>
      </c>
      <c r="C48" s="17"/>
      <c r="D48" s="16"/>
      <c r="E48" s="12"/>
      <c r="G48" t="str">
        <f t="shared" si="0"/>
        <v/>
      </c>
      <c r="H48" t="str">
        <f t="shared" si="2"/>
        <v/>
      </c>
      <c r="I48">
        <f t="shared" si="1"/>
        <v>0</v>
      </c>
      <c r="J48">
        <f t="shared" si="3"/>
        <v>0</v>
      </c>
      <c r="K48" t="s">
        <v>63</v>
      </c>
    </row>
    <row r="49" spans="1:11" x14ac:dyDescent="0.25">
      <c r="A49" s="3">
        <v>22</v>
      </c>
      <c r="B49" s="3" t="s">
        <v>144</v>
      </c>
      <c r="C49" s="17"/>
      <c r="D49" s="16"/>
      <c r="E49" s="12"/>
      <c r="G49" t="str">
        <f t="shared" si="0"/>
        <v/>
      </c>
      <c r="H49" t="str">
        <f t="shared" si="2"/>
        <v/>
      </c>
      <c r="I49">
        <f t="shared" si="1"/>
        <v>0</v>
      </c>
      <c r="J49">
        <f t="shared" si="3"/>
        <v>0</v>
      </c>
      <c r="K49" t="s">
        <v>64</v>
      </c>
    </row>
    <row r="50" spans="1:11" ht="15.75" thickBot="1" x14ac:dyDescent="0.3">
      <c r="A50" s="3">
        <v>23</v>
      </c>
      <c r="B50" s="3" t="s">
        <v>145</v>
      </c>
      <c r="C50" s="17"/>
      <c r="D50" s="19"/>
      <c r="E50" s="12"/>
      <c r="G50" t="str">
        <f t="shared" si="0"/>
        <v/>
      </c>
      <c r="H50" t="str">
        <f t="shared" si="2"/>
        <v/>
      </c>
      <c r="I50">
        <f t="shared" si="1"/>
        <v>0</v>
      </c>
      <c r="J50">
        <f t="shared" si="3"/>
        <v>0</v>
      </c>
      <c r="K50" t="s">
        <v>65</v>
      </c>
    </row>
    <row r="51" spans="1:11" ht="15.75" thickBot="1" x14ac:dyDescent="0.3">
      <c r="D51" s="20">
        <f>SUM(D36:D50)</f>
        <v>0</v>
      </c>
      <c r="I51">
        <f>SUM(I36:I50)</f>
        <v>0</v>
      </c>
      <c r="J51">
        <f>SUM(J36:J50)</f>
        <v>0</v>
      </c>
      <c r="K51" t="s">
        <v>66</v>
      </c>
    </row>
    <row r="52" spans="1:11" ht="32.25" customHeight="1" x14ac:dyDescent="0.25">
      <c r="B52" s="11" t="str">
        <f>IF(G52="Campi in possesso valorizzati",IF(G53="Valori inseriti",IF(G54="Nomi allegati inseriti","Prospetto attivo corretto","Inserire un nome allegato valido per ogni esistenza dell'attivo"),"Valorizzare ogni esistenza di attivo"),"Valorizzare tutti i campi IN POSSESSO")</f>
        <v>Valorizzare tutti i campi IN POSSESSO</v>
      </c>
      <c r="G52" t="str">
        <f>IF(COUNTA(C36:C50)=15,"Campi IN POSSESSO valorizzati","Valorizzare tutti i campi IN POSSESSO")</f>
        <v>Valorizzare tutti i campi IN POSSESSO</v>
      </c>
      <c r="K52" t="s">
        <v>67</v>
      </c>
    </row>
    <row r="53" spans="1:11" x14ac:dyDescent="0.25">
      <c r="G53" t="str">
        <f>IF(I51=0,"Valori inseriti","Valorizzare ogni esistenza di attivo")</f>
        <v>Valori inseriti</v>
      </c>
      <c r="K53" t="s">
        <v>68</v>
      </c>
    </row>
    <row r="54" spans="1:11" x14ac:dyDescent="0.25">
      <c r="B54" s="13" t="s">
        <v>146</v>
      </c>
      <c r="C54" s="16"/>
      <c r="D54" s="14" t="str">
        <f>IF(C54="","VALORIZZARE","")</f>
        <v>VALORIZZARE</v>
      </c>
      <c r="G54" t="str">
        <f>IF(J51=0,"Nomi allegati inseriti","Inserire un nome allegato valido per ogni esistenza di attivo")</f>
        <v>Nomi allegati inseriti</v>
      </c>
      <c r="K54" t="s">
        <v>69</v>
      </c>
    </row>
    <row r="55" spans="1:11" ht="15.75" thickBot="1" x14ac:dyDescent="0.3">
      <c r="K55" t="s">
        <v>70</v>
      </c>
    </row>
    <row r="56" spans="1:11" ht="15.75" thickBot="1" x14ac:dyDescent="0.3">
      <c r="A56" s="21" t="s">
        <v>147</v>
      </c>
      <c r="B56" s="22"/>
      <c r="C56" s="22"/>
      <c r="D56" s="22"/>
      <c r="E56" s="23"/>
      <c r="K56" t="s">
        <v>71</v>
      </c>
    </row>
    <row r="57" spans="1:11" x14ac:dyDescent="0.25">
      <c r="A57" s="8" t="s">
        <v>125</v>
      </c>
      <c r="B57" s="8" t="s">
        <v>12</v>
      </c>
      <c r="C57" s="9" t="s">
        <v>11</v>
      </c>
      <c r="D57" s="8" t="s">
        <v>123</v>
      </c>
      <c r="E57" s="8" t="s">
        <v>124</v>
      </c>
      <c r="K57" t="s">
        <v>72</v>
      </c>
    </row>
    <row r="58" spans="1:11" x14ac:dyDescent="0.25">
      <c r="A58" s="3">
        <v>24</v>
      </c>
      <c r="B58" s="3" t="s">
        <v>173</v>
      </c>
      <c r="C58" s="17"/>
      <c r="D58" s="16"/>
      <c r="E58" s="12"/>
      <c r="G58" t="str">
        <f>IF(C58="sì",IF(D58="","VALORIZZARE",""),"")</f>
        <v/>
      </c>
      <c r="H58" t="str">
        <f>IF(C58="sì",IF(E58="","VALORIZZARE",""),"")</f>
        <v/>
      </c>
      <c r="I58">
        <f>IF(G58="VALORIZZARE",1,0)</f>
        <v>0</v>
      </c>
      <c r="J58">
        <f>IF(H58="VALORIZZARE",1,0)</f>
        <v>0</v>
      </c>
      <c r="K58" t="s">
        <v>73</v>
      </c>
    </row>
    <row r="59" spans="1:11" x14ac:dyDescent="0.25">
      <c r="A59" s="3">
        <v>25</v>
      </c>
      <c r="B59" s="3" t="s">
        <v>148</v>
      </c>
      <c r="C59" s="17"/>
      <c r="D59" s="16"/>
      <c r="E59" s="12"/>
      <c r="G59" t="str">
        <f t="shared" ref="G59:G85" si="4">IF(C59="sì",IF(D59="","VALORIZZARE",""),"")</f>
        <v/>
      </c>
      <c r="H59" t="str">
        <f t="shared" ref="H59:H85" si="5">IF(C59="sì",IF(E59="","VALORIZZARE",""),"")</f>
        <v/>
      </c>
      <c r="I59">
        <f t="shared" ref="I59:I85" si="6">IF(G59="VALORIZZARE",1,0)</f>
        <v>0</v>
      </c>
      <c r="J59">
        <f t="shared" ref="J59:J85" si="7">IF(H59="VALORIZZARE",1,0)</f>
        <v>0</v>
      </c>
      <c r="K59" t="s">
        <v>74</v>
      </c>
    </row>
    <row r="60" spans="1:11" ht="34.5" customHeight="1" x14ac:dyDescent="0.25">
      <c r="A60" s="3">
        <v>26</v>
      </c>
      <c r="B60" s="10" t="s">
        <v>149</v>
      </c>
      <c r="C60" s="17"/>
      <c r="D60" s="16"/>
      <c r="E60" s="12"/>
      <c r="G60" t="str">
        <f t="shared" si="4"/>
        <v/>
      </c>
      <c r="H60" t="str">
        <f t="shared" si="5"/>
        <v/>
      </c>
      <c r="I60">
        <f t="shared" si="6"/>
        <v>0</v>
      </c>
      <c r="J60">
        <f t="shared" si="7"/>
        <v>0</v>
      </c>
      <c r="K60" t="s">
        <v>75</v>
      </c>
    </row>
    <row r="61" spans="1:11" x14ac:dyDescent="0.25">
      <c r="A61" s="3">
        <v>27</v>
      </c>
      <c r="B61" s="3" t="s">
        <v>150</v>
      </c>
      <c r="C61" s="17"/>
      <c r="D61" s="16"/>
      <c r="E61" s="12"/>
      <c r="G61" t="str">
        <f t="shared" si="4"/>
        <v/>
      </c>
      <c r="H61" t="str">
        <f t="shared" si="5"/>
        <v/>
      </c>
      <c r="I61">
        <f t="shared" si="6"/>
        <v>0</v>
      </c>
      <c r="J61">
        <f t="shared" si="7"/>
        <v>0</v>
      </c>
      <c r="K61" t="s">
        <v>76</v>
      </c>
    </row>
    <row r="62" spans="1:11" x14ac:dyDescent="0.25">
      <c r="A62" s="3">
        <v>28</v>
      </c>
      <c r="B62" s="10" t="s">
        <v>151</v>
      </c>
      <c r="C62" s="17"/>
      <c r="D62" s="16"/>
      <c r="E62" s="12"/>
      <c r="G62" t="str">
        <f t="shared" si="4"/>
        <v/>
      </c>
      <c r="H62" t="str">
        <f t="shared" si="5"/>
        <v/>
      </c>
      <c r="I62">
        <f t="shared" si="6"/>
        <v>0</v>
      </c>
      <c r="J62">
        <f t="shared" si="7"/>
        <v>0</v>
      </c>
      <c r="K62" t="s">
        <v>77</v>
      </c>
    </row>
    <row r="63" spans="1:11" x14ac:dyDescent="0.25">
      <c r="A63" s="3">
        <v>29</v>
      </c>
      <c r="B63" s="3" t="s">
        <v>152</v>
      </c>
      <c r="C63" s="17"/>
      <c r="D63" s="16"/>
      <c r="E63" s="12"/>
      <c r="G63" t="str">
        <f t="shared" si="4"/>
        <v/>
      </c>
      <c r="H63" t="str">
        <f t="shared" si="5"/>
        <v/>
      </c>
      <c r="I63">
        <f t="shared" si="6"/>
        <v>0</v>
      </c>
      <c r="J63">
        <f t="shared" si="7"/>
        <v>0</v>
      </c>
      <c r="K63" t="s">
        <v>78</v>
      </c>
    </row>
    <row r="64" spans="1:11" ht="30" x14ac:dyDescent="0.25">
      <c r="A64" s="3">
        <v>30</v>
      </c>
      <c r="B64" s="10" t="s">
        <v>153</v>
      </c>
      <c r="C64" s="17"/>
      <c r="D64" s="16"/>
      <c r="E64" s="12"/>
      <c r="G64" t="str">
        <f t="shared" si="4"/>
        <v/>
      </c>
      <c r="H64" t="str">
        <f t="shared" si="5"/>
        <v/>
      </c>
      <c r="I64">
        <f t="shared" si="6"/>
        <v>0</v>
      </c>
      <c r="J64">
        <f t="shared" si="7"/>
        <v>0</v>
      </c>
      <c r="K64" t="s">
        <v>79</v>
      </c>
    </row>
    <row r="65" spans="1:11" x14ac:dyDescent="0.25">
      <c r="A65" s="3">
        <v>31</v>
      </c>
      <c r="B65" s="3" t="s">
        <v>154</v>
      </c>
      <c r="C65" s="17"/>
      <c r="D65" s="16"/>
      <c r="E65" s="12"/>
      <c r="G65" t="str">
        <f t="shared" si="4"/>
        <v/>
      </c>
      <c r="H65" t="str">
        <f t="shared" si="5"/>
        <v/>
      </c>
      <c r="I65">
        <f t="shared" si="6"/>
        <v>0</v>
      </c>
      <c r="J65">
        <f t="shared" si="7"/>
        <v>0</v>
      </c>
      <c r="K65" t="s">
        <v>80</v>
      </c>
    </row>
    <row r="66" spans="1:11" x14ac:dyDescent="0.25">
      <c r="A66" s="3">
        <v>32</v>
      </c>
      <c r="B66" s="3" t="s">
        <v>155</v>
      </c>
      <c r="C66" s="17"/>
      <c r="D66" s="16"/>
      <c r="E66" s="12"/>
      <c r="G66" t="str">
        <f t="shared" si="4"/>
        <v/>
      </c>
      <c r="H66" t="str">
        <f t="shared" si="5"/>
        <v/>
      </c>
      <c r="I66">
        <f t="shared" si="6"/>
        <v>0</v>
      </c>
      <c r="J66">
        <f t="shared" si="7"/>
        <v>0</v>
      </c>
      <c r="K66" t="s">
        <v>81</v>
      </c>
    </row>
    <row r="67" spans="1:11" x14ac:dyDescent="0.25">
      <c r="A67" s="3">
        <v>33</v>
      </c>
      <c r="B67" s="3" t="s">
        <v>156</v>
      </c>
      <c r="C67" s="17"/>
      <c r="D67" s="16"/>
      <c r="E67" s="12"/>
      <c r="G67" t="str">
        <f t="shared" si="4"/>
        <v/>
      </c>
      <c r="H67" t="str">
        <f t="shared" si="5"/>
        <v/>
      </c>
      <c r="I67">
        <f t="shared" si="6"/>
        <v>0</v>
      </c>
      <c r="J67">
        <f t="shared" si="7"/>
        <v>0</v>
      </c>
      <c r="K67" t="s">
        <v>82</v>
      </c>
    </row>
    <row r="68" spans="1:11" x14ac:dyDescent="0.25">
      <c r="A68" s="3">
        <v>34</v>
      </c>
      <c r="B68" s="3" t="s">
        <v>157</v>
      </c>
      <c r="C68" s="17"/>
      <c r="D68" s="16"/>
      <c r="E68" s="12"/>
      <c r="G68" t="str">
        <f t="shared" si="4"/>
        <v/>
      </c>
      <c r="H68" t="str">
        <f t="shared" si="5"/>
        <v/>
      </c>
      <c r="I68">
        <f t="shared" si="6"/>
        <v>0</v>
      </c>
      <c r="J68">
        <f t="shared" si="7"/>
        <v>0</v>
      </c>
      <c r="K68" t="s">
        <v>83</v>
      </c>
    </row>
    <row r="69" spans="1:11" x14ac:dyDescent="0.25">
      <c r="A69" s="3">
        <v>35</v>
      </c>
      <c r="B69" s="3" t="s">
        <v>158</v>
      </c>
      <c r="C69" s="17"/>
      <c r="D69" s="16"/>
      <c r="E69" s="12"/>
      <c r="G69" t="str">
        <f t="shared" si="4"/>
        <v/>
      </c>
      <c r="H69" t="str">
        <f t="shared" si="5"/>
        <v/>
      </c>
      <c r="I69">
        <f t="shared" si="6"/>
        <v>0</v>
      </c>
      <c r="J69">
        <f t="shared" si="7"/>
        <v>0</v>
      </c>
      <c r="K69" t="s">
        <v>84</v>
      </c>
    </row>
    <row r="70" spans="1:11" x14ac:dyDescent="0.25">
      <c r="A70" s="3">
        <v>36</v>
      </c>
      <c r="B70" s="3" t="s">
        <v>159</v>
      </c>
      <c r="C70" s="17"/>
      <c r="D70" s="16"/>
      <c r="E70" s="12"/>
      <c r="G70" t="str">
        <f t="shared" si="4"/>
        <v/>
      </c>
      <c r="H70" t="str">
        <f t="shared" si="5"/>
        <v/>
      </c>
      <c r="I70">
        <f t="shared" si="6"/>
        <v>0</v>
      </c>
      <c r="J70">
        <f t="shared" si="7"/>
        <v>0</v>
      </c>
      <c r="K70" t="s">
        <v>85</v>
      </c>
    </row>
    <row r="71" spans="1:11" x14ac:dyDescent="0.25">
      <c r="A71" s="3">
        <v>37</v>
      </c>
      <c r="B71" s="3" t="s">
        <v>160</v>
      </c>
      <c r="C71" s="17"/>
      <c r="D71" s="16"/>
      <c r="E71" s="12"/>
      <c r="G71" t="str">
        <f t="shared" si="4"/>
        <v/>
      </c>
      <c r="H71" t="str">
        <f t="shared" si="5"/>
        <v/>
      </c>
      <c r="I71">
        <f t="shared" si="6"/>
        <v>0</v>
      </c>
      <c r="J71">
        <f t="shared" si="7"/>
        <v>0</v>
      </c>
      <c r="K71" t="s">
        <v>86</v>
      </c>
    </row>
    <row r="72" spans="1:11" x14ac:dyDescent="0.25">
      <c r="A72" s="3">
        <v>38</v>
      </c>
      <c r="B72" s="3" t="s">
        <v>161</v>
      </c>
      <c r="C72" s="17"/>
      <c r="D72" s="16"/>
      <c r="E72" s="12"/>
      <c r="G72" t="str">
        <f t="shared" si="4"/>
        <v/>
      </c>
      <c r="H72" t="str">
        <f t="shared" si="5"/>
        <v/>
      </c>
      <c r="I72">
        <f t="shared" si="6"/>
        <v>0</v>
      </c>
      <c r="J72">
        <f t="shared" si="7"/>
        <v>0</v>
      </c>
      <c r="K72" t="s">
        <v>87</v>
      </c>
    </row>
    <row r="73" spans="1:11" x14ac:dyDescent="0.25">
      <c r="A73" s="3">
        <v>39</v>
      </c>
      <c r="B73" s="3" t="s">
        <v>162</v>
      </c>
      <c r="C73" s="17"/>
      <c r="D73" s="16"/>
      <c r="E73" s="12"/>
      <c r="G73" t="str">
        <f t="shared" si="4"/>
        <v/>
      </c>
      <c r="H73" t="str">
        <f t="shared" si="5"/>
        <v/>
      </c>
      <c r="I73">
        <f t="shared" si="6"/>
        <v>0</v>
      </c>
      <c r="J73">
        <f t="shared" si="7"/>
        <v>0</v>
      </c>
      <c r="K73" t="s">
        <v>88</v>
      </c>
    </row>
    <row r="74" spans="1:11" x14ac:dyDescent="0.25">
      <c r="A74" s="3">
        <v>40</v>
      </c>
      <c r="B74" s="3" t="s">
        <v>163</v>
      </c>
      <c r="C74" s="17"/>
      <c r="D74" s="16"/>
      <c r="E74" s="12"/>
      <c r="G74" t="str">
        <f t="shared" si="4"/>
        <v/>
      </c>
      <c r="H74" t="str">
        <f t="shared" si="5"/>
        <v/>
      </c>
      <c r="I74">
        <f t="shared" si="6"/>
        <v>0</v>
      </c>
      <c r="J74">
        <f t="shared" si="7"/>
        <v>0</v>
      </c>
      <c r="K74" t="s">
        <v>89</v>
      </c>
    </row>
    <row r="75" spans="1:11" x14ac:dyDescent="0.25">
      <c r="A75" s="3">
        <v>41</v>
      </c>
      <c r="B75" s="3" t="s">
        <v>164</v>
      </c>
      <c r="C75" s="17"/>
      <c r="D75" s="16"/>
      <c r="E75" s="12"/>
      <c r="G75" t="str">
        <f t="shared" si="4"/>
        <v/>
      </c>
      <c r="H75" t="str">
        <f t="shared" si="5"/>
        <v/>
      </c>
      <c r="I75">
        <f t="shared" si="6"/>
        <v>0</v>
      </c>
      <c r="J75">
        <f t="shared" si="7"/>
        <v>0</v>
      </c>
      <c r="K75" t="s">
        <v>90</v>
      </c>
    </row>
    <row r="76" spans="1:11" x14ac:dyDescent="0.25">
      <c r="A76" s="3">
        <v>42</v>
      </c>
      <c r="B76" s="3" t="s">
        <v>165</v>
      </c>
      <c r="C76" s="17"/>
      <c r="D76" s="16"/>
      <c r="E76" s="12"/>
      <c r="G76" t="str">
        <f t="shared" si="4"/>
        <v/>
      </c>
      <c r="H76" t="str">
        <f t="shared" si="5"/>
        <v/>
      </c>
      <c r="I76">
        <f>IF(G76="VALORIZZARE",1,0)</f>
        <v>0</v>
      </c>
      <c r="J76">
        <f>IF(H76="VALORIZZARE",1,0)</f>
        <v>0</v>
      </c>
      <c r="K76" t="s">
        <v>91</v>
      </c>
    </row>
    <row r="77" spans="1:11" x14ac:dyDescent="0.25">
      <c r="A77" s="3">
        <v>43</v>
      </c>
      <c r="B77" s="3" t="s">
        <v>166</v>
      </c>
      <c r="C77" s="17"/>
      <c r="D77" s="16"/>
      <c r="E77" s="12"/>
      <c r="G77" t="str">
        <f t="shared" si="4"/>
        <v/>
      </c>
      <c r="H77" t="str">
        <f t="shared" si="5"/>
        <v/>
      </c>
      <c r="I77">
        <f t="shared" si="6"/>
        <v>0</v>
      </c>
      <c r="J77">
        <f t="shared" si="7"/>
        <v>0</v>
      </c>
      <c r="K77" t="s">
        <v>92</v>
      </c>
    </row>
    <row r="78" spans="1:11" x14ac:dyDescent="0.25">
      <c r="A78" s="3">
        <v>44</v>
      </c>
      <c r="B78" s="3" t="s">
        <v>167</v>
      </c>
      <c r="C78" s="17"/>
      <c r="D78" s="16"/>
      <c r="E78" s="12"/>
      <c r="G78" t="str">
        <f t="shared" si="4"/>
        <v/>
      </c>
      <c r="H78" t="str">
        <f t="shared" si="5"/>
        <v/>
      </c>
      <c r="I78">
        <f t="shared" si="6"/>
        <v>0</v>
      </c>
      <c r="J78">
        <f t="shared" si="7"/>
        <v>0</v>
      </c>
      <c r="K78" t="s">
        <v>93</v>
      </c>
    </row>
    <row r="79" spans="1:11" x14ac:dyDescent="0.25">
      <c r="A79" s="3">
        <v>45</v>
      </c>
      <c r="B79" s="3" t="s">
        <v>168</v>
      </c>
      <c r="C79" s="17"/>
      <c r="D79" s="16"/>
      <c r="E79" s="12"/>
      <c r="G79" t="str">
        <f t="shared" si="4"/>
        <v/>
      </c>
      <c r="H79" t="str">
        <f t="shared" si="5"/>
        <v/>
      </c>
      <c r="I79">
        <f t="shared" si="6"/>
        <v>0</v>
      </c>
      <c r="J79">
        <f t="shared" si="7"/>
        <v>0</v>
      </c>
      <c r="K79" t="s">
        <v>94</v>
      </c>
    </row>
    <row r="80" spans="1:11" x14ac:dyDescent="0.25">
      <c r="A80" s="3">
        <v>46</v>
      </c>
      <c r="B80" s="3" t="s">
        <v>169</v>
      </c>
      <c r="C80" s="17"/>
      <c r="D80" s="16"/>
      <c r="E80" s="12"/>
      <c r="G80" t="str">
        <f t="shared" si="4"/>
        <v/>
      </c>
      <c r="H80" t="str">
        <f t="shared" si="5"/>
        <v/>
      </c>
      <c r="I80">
        <f t="shared" si="6"/>
        <v>0</v>
      </c>
      <c r="J80">
        <f t="shared" si="7"/>
        <v>0</v>
      </c>
      <c r="K80" t="s">
        <v>95</v>
      </c>
    </row>
    <row r="81" spans="1:11" x14ac:dyDescent="0.25">
      <c r="A81" s="3">
        <v>47</v>
      </c>
      <c r="B81" s="3" t="s">
        <v>170</v>
      </c>
      <c r="C81" s="17"/>
      <c r="D81" s="16"/>
      <c r="E81" s="12"/>
      <c r="G81" t="str">
        <f t="shared" si="4"/>
        <v/>
      </c>
      <c r="H81" t="str">
        <f t="shared" si="5"/>
        <v/>
      </c>
      <c r="I81">
        <f t="shared" si="6"/>
        <v>0</v>
      </c>
      <c r="J81">
        <f t="shared" si="7"/>
        <v>0</v>
      </c>
      <c r="K81" t="s">
        <v>96</v>
      </c>
    </row>
    <row r="82" spans="1:11" x14ac:dyDescent="0.25">
      <c r="A82" s="3">
        <v>48</v>
      </c>
      <c r="B82" s="3" t="s">
        <v>171</v>
      </c>
      <c r="C82" s="17"/>
      <c r="D82" s="16"/>
      <c r="E82" s="12"/>
      <c r="G82" t="str">
        <f t="shared" si="4"/>
        <v/>
      </c>
      <c r="H82" t="str">
        <f t="shared" si="5"/>
        <v/>
      </c>
      <c r="I82">
        <f t="shared" si="6"/>
        <v>0</v>
      </c>
      <c r="J82">
        <f t="shared" si="7"/>
        <v>0</v>
      </c>
      <c r="K82" t="s">
        <v>97</v>
      </c>
    </row>
    <row r="83" spans="1:11" x14ac:dyDescent="0.25">
      <c r="A83" s="3">
        <v>49</v>
      </c>
      <c r="B83" s="3" t="s">
        <v>172</v>
      </c>
      <c r="C83" s="17"/>
      <c r="D83" s="16"/>
      <c r="E83" s="12"/>
      <c r="G83" t="str">
        <f t="shared" si="4"/>
        <v/>
      </c>
      <c r="H83" t="str">
        <f t="shared" si="5"/>
        <v/>
      </c>
      <c r="I83">
        <f t="shared" si="6"/>
        <v>0</v>
      </c>
      <c r="J83">
        <f t="shared" si="7"/>
        <v>0</v>
      </c>
      <c r="K83" t="s">
        <v>98</v>
      </c>
    </row>
    <row r="84" spans="1:11" x14ac:dyDescent="0.25">
      <c r="A84" s="3">
        <v>50</v>
      </c>
      <c r="B84" s="3" t="s">
        <v>176</v>
      </c>
      <c r="C84" s="17"/>
      <c r="D84" s="16"/>
      <c r="E84" s="12"/>
      <c r="G84" t="str">
        <f t="shared" si="4"/>
        <v/>
      </c>
      <c r="H84" t="str">
        <f t="shared" si="5"/>
        <v/>
      </c>
      <c r="I84">
        <f t="shared" si="6"/>
        <v>0</v>
      </c>
      <c r="J84">
        <f t="shared" si="7"/>
        <v>0</v>
      </c>
      <c r="K84" t="s">
        <v>99</v>
      </c>
    </row>
    <row r="85" spans="1:11" ht="15.75" thickBot="1" x14ac:dyDescent="0.3">
      <c r="A85" s="3">
        <v>51</v>
      </c>
      <c r="B85" s="3" t="s">
        <v>177</v>
      </c>
      <c r="C85" s="17"/>
      <c r="D85" s="19"/>
      <c r="E85" s="12"/>
      <c r="G85" t="str">
        <f t="shared" si="4"/>
        <v/>
      </c>
      <c r="H85" t="str">
        <f t="shared" si="5"/>
        <v/>
      </c>
      <c r="I85">
        <f t="shared" si="6"/>
        <v>0</v>
      </c>
      <c r="J85">
        <f t="shared" si="7"/>
        <v>0</v>
      </c>
      <c r="K85" t="s">
        <v>100</v>
      </c>
    </row>
    <row r="86" spans="1:11" ht="15.75" thickBot="1" x14ac:dyDescent="0.3">
      <c r="D86" s="20">
        <f>SUM(D58:D85)</f>
        <v>0</v>
      </c>
      <c r="I86">
        <f>SUM(I58:I85)</f>
        <v>0</v>
      </c>
      <c r="J86">
        <f>SUM(J58:J85)</f>
        <v>0</v>
      </c>
      <c r="K86" t="s">
        <v>101</v>
      </c>
    </row>
    <row r="87" spans="1:11" ht="30" x14ac:dyDescent="0.25">
      <c r="B87" s="11" t="str">
        <f>IF(G87="Campi in possesso valorizzati",IF(G88="Valori inseriti",IF(G89="Nomi allegati inseriti","Prospetto passivo corretto","Inserire un nome allegato valido per ogni esistenza del passivo"),"Valorizzare ogni esistenza del passivo"),"Valorizzare tutti i campi IN POSSESSO")</f>
        <v>Valorizzare tutti i campi IN POSSESSO</v>
      </c>
      <c r="G87" t="str">
        <f>IF(COUNTA(C58:C85)=28,"Campi IN POSSESSO valorizzati","Valorizzare tutti i campi IN POSSESSO")</f>
        <v>Valorizzare tutti i campi IN POSSESSO</v>
      </c>
      <c r="K87" t="s">
        <v>102</v>
      </c>
    </row>
    <row r="88" spans="1:11" x14ac:dyDescent="0.25">
      <c r="G88" t="str">
        <f>IF(I86=0,"Valori inseriti","Valorizzare ogni esistenza di attivo")</f>
        <v>Valori inseriti</v>
      </c>
      <c r="K88" t="s">
        <v>103</v>
      </c>
    </row>
    <row r="89" spans="1:11" x14ac:dyDescent="0.25">
      <c r="B89" s="15" t="s">
        <v>174</v>
      </c>
      <c r="D89" t="s">
        <v>175</v>
      </c>
      <c r="G89" t="str">
        <f>IF(J86=0,"Nomi allegati inseriti","Inserire un nome allegato valido per ogni esistenza di attivo")</f>
        <v>Nomi allegati inseriti</v>
      </c>
      <c r="K89" t="s">
        <v>104</v>
      </c>
    </row>
    <row r="90" spans="1:11" x14ac:dyDescent="0.25">
      <c r="K90" t="s">
        <v>105</v>
      </c>
    </row>
    <row r="91" spans="1:11" x14ac:dyDescent="0.25">
      <c r="K91" t="s">
        <v>106</v>
      </c>
    </row>
    <row r="92" spans="1:11" x14ac:dyDescent="0.25">
      <c r="K92" t="s">
        <v>107</v>
      </c>
    </row>
    <row r="93" spans="1:11" x14ac:dyDescent="0.25">
      <c r="B93" s="1"/>
      <c r="K93" t="s">
        <v>108</v>
      </c>
    </row>
    <row r="94" spans="1:11" x14ac:dyDescent="0.25">
      <c r="K94" t="s">
        <v>109</v>
      </c>
    </row>
    <row r="95" spans="1:11" x14ac:dyDescent="0.25">
      <c r="K95" t="s">
        <v>110</v>
      </c>
    </row>
    <row r="96" spans="1:11" x14ac:dyDescent="0.25">
      <c r="K96" t="s">
        <v>111</v>
      </c>
    </row>
    <row r="97" spans="11:11" x14ac:dyDescent="0.25">
      <c r="K97" t="s">
        <v>112</v>
      </c>
    </row>
    <row r="98" spans="11:11" x14ac:dyDescent="0.25">
      <c r="K98" t="s">
        <v>113</v>
      </c>
    </row>
    <row r="99" spans="11:11" x14ac:dyDescent="0.25">
      <c r="K99" t="s">
        <v>114</v>
      </c>
    </row>
    <row r="100" spans="11:11" x14ac:dyDescent="0.25">
      <c r="K100" t="s">
        <v>115</v>
      </c>
    </row>
    <row r="101" spans="11:11" x14ac:dyDescent="0.25">
      <c r="K101" t="s">
        <v>116</v>
      </c>
    </row>
  </sheetData>
  <sheetProtection algorithmName="SHA-512" hashValue="aYwuEqcPigkm49W0e9YpV2JZctE/HrtPyY5dLONCi0bONf/aV9baLULZAh0vkzlJtnHxteShyGtb9TfAQCAHrg==" saltValue="f9b47nb2lfbEmLyxn7LYJg==" spinCount="100000" sheet="1" objects="1" scenarios="1"/>
  <mergeCells count="4">
    <mergeCell ref="A18:E18"/>
    <mergeCell ref="A26:E26"/>
    <mergeCell ref="A34:E34"/>
    <mergeCell ref="A56:E56"/>
  </mergeCells>
  <conditionalFormatting sqref="B24">
    <cfRule type="containsText" dxfId="4" priority="5" operator="containsText" text="Elenco allegati generici completo">
      <formula>NOT(ISERROR(SEARCH("Elenco allegati generici completo",B24)))</formula>
    </cfRule>
  </conditionalFormatting>
  <conditionalFormatting sqref="B32">
    <cfRule type="containsText" dxfId="3" priority="4" operator="containsText" text="Elenco allegati ulteriori completo">
      <formula>NOT(ISERROR(SEARCH("Elenco allegati ulteriori completo",B32)))</formula>
    </cfRule>
  </conditionalFormatting>
  <conditionalFormatting sqref="B87">
    <cfRule type="containsText" dxfId="2" priority="1" operator="containsText" text="Prospetto passivo corretto">
      <formula>NOT(ISERROR(SEARCH("Prospetto passivo corretto",B87)))</formula>
    </cfRule>
  </conditionalFormatting>
  <conditionalFormatting sqref="B52:C52">
    <cfRule type="containsText" dxfId="1" priority="3" operator="containsText" text="Prospetto attivo corretto">
      <formula>NOT(ISERROR(SEARCH("Prospetto attivo corretto",B52)))</formula>
    </cfRule>
  </conditionalFormatting>
  <conditionalFormatting sqref="D54">
    <cfRule type="containsText" dxfId="0" priority="2" operator="containsText" text="VALORIZZARE">
      <formula>NOT(ISERROR(SEARCH("VALORIZZARE",D54)))</formula>
    </cfRule>
  </conditionalFormatting>
  <dataValidations xWindow="620" yWindow="638" count="6">
    <dataValidation type="list" showInputMessage="1" showErrorMessage="1" errorTitle="Deve essere presente" error="L'allegato DEVE essere in possesso dell'istante" prompt="L'allegato DEVE essere in possesso dell'istante_x000a_" sqref="C20" xr:uid="{00000000-0002-0000-0000-000000000000}">
      <formula1>"sì"</formula1>
    </dataValidation>
    <dataValidation type="list" allowBlank="1" showInputMessage="1" showErrorMessage="1" errorTitle="Deve essere presente" error="L'allegato DEVE essere in possesso dell'istante" prompt="L'allegato DEVE essere in possesso dell'istante" sqref="C21:C23" xr:uid="{00000000-0002-0000-0000-000001000000}">
      <formula1>"sì"</formula1>
    </dataValidation>
    <dataValidation type="list" allowBlank="1" showInputMessage="1" showErrorMessage="1" sqref="C28:C31" xr:uid="{00000000-0002-0000-0000-000002000000}">
      <formula1>"sì,no"</formula1>
    </dataValidation>
    <dataValidation type="list" allowBlank="1" showInputMessage="1" showErrorMessage="1" errorTitle="L'allegato deve essere presente" error="L'allegato deve essere presente" prompt="L'allegato DEVE essere valorizzato secondo la nomenclatura" sqref="E20:E23" xr:uid="{00000000-0002-0000-0000-000003000000}">
      <formula1>$K$2:$K$101</formula1>
    </dataValidation>
    <dataValidation type="list" allowBlank="1" showInputMessage="1" showErrorMessage="1" error="Il nome dell'allegato deve assumere uno dei valori della nomenclatura proposta" prompt="Se il valore del campo &quot;in possesso&quot; è &quot;sì&quot;, l'allegato DEVE essere presente con la nomenclatura indicata" sqref="E28:E31 E36:E50 E58:E85" xr:uid="{00000000-0002-0000-0000-000004000000}">
      <formula1>$K$2:$K$101</formula1>
    </dataValidation>
    <dataValidation type="list" allowBlank="1" showInputMessage="1" showErrorMessage="1" sqref="C36:C50 C54 C58:C85" xr:uid="{00000000-0002-0000-0000-000005000000}">
      <formula1>"sì, no"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Ellis Bottazzo</dc:creator>
  <cp:lastModifiedBy>Segreteria ODCEC</cp:lastModifiedBy>
  <cp:lastPrinted>2024-12-09T09:29:09Z</cp:lastPrinted>
  <dcterms:created xsi:type="dcterms:W3CDTF">2024-12-05T07:51:06Z</dcterms:created>
  <dcterms:modified xsi:type="dcterms:W3CDTF">2025-04-14T08:33:37Z</dcterms:modified>
</cp:coreProperties>
</file>